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8" activeTab="0"/>
  </bookViews>
  <sheets>
    <sheet name="Rozpočet na rok 2023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<sst xmlns="http://schemas.openxmlformats.org/spreadsheetml/2006/main" count="91" uniqueCount="79">
  <si>
    <t>PŘÍJMY</t>
  </si>
  <si>
    <t>Třída 1 - Daňové příjmy</t>
  </si>
  <si>
    <t>Třída 2 - Nedaňové příjmy</t>
  </si>
  <si>
    <t>1031 pěstební činnost</t>
  </si>
  <si>
    <t>2341 vodní díla v zem,krajině</t>
  </si>
  <si>
    <t>3314 činnosti knihovnické</t>
  </si>
  <si>
    <t>3319 ostatní zál. kultury</t>
  </si>
  <si>
    <t>3392 kulturní dům</t>
  </si>
  <si>
    <t>3612 bytové hospodářství</t>
  </si>
  <si>
    <t>3634 lokální zásob.teplem</t>
  </si>
  <si>
    <t>3722 sběr a svoz kom.odpad.</t>
  </si>
  <si>
    <t>6171 činnost míst.správy</t>
  </si>
  <si>
    <t>Třída 2 celkem</t>
  </si>
  <si>
    <t>Třída 3 - Kapitálové příjmy</t>
  </si>
  <si>
    <t>Třída 3 celkem</t>
  </si>
  <si>
    <t>Třída 4 - Přijaté dotace</t>
  </si>
  <si>
    <t>Třída 4 celkem</t>
  </si>
  <si>
    <t>CELKEM PŘÍJMY</t>
  </si>
  <si>
    <t>VÝDAJE</t>
  </si>
  <si>
    <t>Třída 5 - Běžné výdaje</t>
  </si>
  <si>
    <t>2212 silnice</t>
  </si>
  <si>
    <t>2221 provoz veřejné sil.dopravy</t>
  </si>
  <si>
    <t>3113 ZŠ, MŠ a ZUŠ</t>
  </si>
  <si>
    <t>3319 ost. záležitosti kultury</t>
  </si>
  <si>
    <t>3613 nebytové prostory</t>
  </si>
  <si>
    <t>3631 veřejné osvětlení</t>
  </si>
  <si>
    <t>3634 lokální zásob. teplem</t>
  </si>
  <si>
    <t>3721 sběr a svoz neb.odpad.</t>
  </si>
  <si>
    <t>3745 péče o vzhled obcí</t>
  </si>
  <si>
    <t>5512 požární ochrana</t>
  </si>
  <si>
    <t>6112 zastupitelstva obcí</t>
  </si>
  <si>
    <t>6171 činnost místní správy</t>
  </si>
  <si>
    <t>Třída 5 celkem</t>
  </si>
  <si>
    <t>Třída 6 celkem</t>
  </si>
  <si>
    <t>Celkem výdaje</t>
  </si>
  <si>
    <t>Třída 8 - Financování</t>
  </si>
  <si>
    <t>8124 Uhrazené splátky</t>
  </si>
  <si>
    <t>Třída 8 - celkem</t>
  </si>
  <si>
    <t>3723 sběr a svoz ost.odpadů</t>
  </si>
  <si>
    <t>6399 ostatní finanční operace</t>
  </si>
  <si>
    <t>3639 komunální služby a úz.roz</t>
  </si>
  <si>
    <t>3613 nebytové hospodářství</t>
  </si>
  <si>
    <t>Příjmy - Výdaje =</t>
  </si>
  <si>
    <t>3632 pohřebnictví</t>
  </si>
  <si>
    <t>2460 splátky půjček od obyvatel</t>
  </si>
  <si>
    <t>3349 ostatní záležitosti sděl.prost.</t>
  </si>
  <si>
    <t>3349 ostatní záležitosti sděl.prostř.</t>
  </si>
  <si>
    <t>2119 ostat.záležitosti těžeb.prům.</t>
  </si>
  <si>
    <t>3421 využití volného času dětí</t>
  </si>
  <si>
    <t>3639 komunální služby a územ.roz.</t>
  </si>
  <si>
    <t>6320 pojištění funkčně nespecifikov.</t>
  </si>
  <si>
    <t>3639 prodej pozemků</t>
  </si>
  <si>
    <t>3399 ostatní záležitosti kultury</t>
  </si>
  <si>
    <t>1036 správa v lesním hospodářství</t>
  </si>
  <si>
    <t>5311 bezpečnost a veřejný pořádek</t>
  </si>
  <si>
    <t>Třída 8 celkem</t>
  </si>
  <si>
    <t>3745 samovýroba dřeva</t>
  </si>
  <si>
    <t>6330 převody vlastním fondům</t>
  </si>
  <si>
    <t>6402 finanční vypořádání minulých let</t>
  </si>
  <si>
    <t>2292 dopravní obslužnost</t>
  </si>
  <si>
    <t>4351 osobní asistence,pečovatel.služ.</t>
  </si>
  <si>
    <t>4311 základní sociální poradenství</t>
  </si>
  <si>
    <t>4112 dotace na výkon státní správy</t>
  </si>
  <si>
    <t>5213 rezerva na krizová opatření</t>
  </si>
  <si>
    <t>8113 Krátkodobě přijaté půjčky</t>
  </si>
  <si>
    <t>8114 Uhrazené krátkodobé půjčky</t>
  </si>
  <si>
    <t>Schodek</t>
  </si>
  <si>
    <t>Splátky úvěrů a schodek bude částečně hrazen z přebytků minulých let a z příjmů běžného roku.</t>
  </si>
  <si>
    <t>6399 investiční půjčky obyvatelstvu</t>
  </si>
  <si>
    <t>3725 sběrný dvůr</t>
  </si>
  <si>
    <t>6310 výdaje z fin.operací</t>
  </si>
  <si>
    <t>3634 Změna technologie kotelny</t>
  </si>
  <si>
    <t>3639 podíl na nákup vys.plošiny</t>
  </si>
  <si>
    <t>6310 obecné příjmy a výdaje z fin.o.</t>
  </si>
  <si>
    <t>2420 splátka půjčky od církve</t>
  </si>
  <si>
    <t>3631 VO ve Zhořci</t>
  </si>
  <si>
    <t>3745 nákup svahové sekačky</t>
  </si>
  <si>
    <t>6118 volby prezidenta ČR</t>
  </si>
  <si>
    <t>3421nákup prvků na dětské hřiště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</si>
</sst>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.##0.00,&quot;Kč&quot;"/>
    <numFmt numFmtId="167" formatCode="#,##0\ &quot;Kč&quot;"/>
    <numFmt numFmtId="168" formatCode="#,##0.00\ &quot;Kč&quot;"/>
    <numFmt numFmtId="169" formatCode="#,##0.00\ _K_č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67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7" fontId="0" fillId="0" borderId="0" xfId="0" applyNumberFormat="1" applyAlignment="1">
      <alignment/>
    </xf>
    <xf numFmtId="167" fontId="1" fillId="0" borderId="0" xfId="0" applyNumberFormat="1" applyFont="1" applyAlignment="1">
      <alignment/>
    </xf>
    <xf numFmtId="167" fontId="0" fillId="0" borderId="0" xfId="0" applyNumberFormat="1" applyBorder="1" applyAlignment="1">
      <alignment/>
    </xf>
    <xf numFmtId="167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167" fontId="3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67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67" fontId="1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67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168" fontId="0" fillId="0" borderId="0" xfId="0" applyNumberFormat="1" applyFont="1" applyBorder="1" applyAlignment="1">
      <alignment/>
    </xf>
    <xf numFmtId="168" fontId="0" fillId="0" borderId="0" xfId="0" applyNumberFormat="1" applyAlignment="1">
      <alignment/>
    </xf>
    <xf numFmtId="168" fontId="1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168" fontId="2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8" fontId="6" fillId="0" borderId="0" xfId="0" applyNumberFormat="1" applyFont="1" applyBorder="1" applyAlignment="1">
      <alignment/>
    </xf>
    <xf numFmtId="168" fontId="2" fillId="0" borderId="0" xfId="0" applyNumberFormat="1" applyFont="1" applyAlignment="1">
      <alignment/>
    </xf>
    <xf numFmtId="0" fontId="1" fillId="0" borderId="0" xfId="0" applyFont="1" applyAlignment="1">
      <alignment/>
    </xf>
    <xf numFmtId="169" fontId="1" fillId="0" borderId="0" xfId="0" applyNumberFormat="1" applyFont="1" applyAlignment="1">
      <alignment/>
    </xf>
    <xf numFmtId="169" fontId="0" fillId="0" borderId="0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69" fontId="1" fillId="0" borderId="0" xfId="0" applyNumberFormat="1" applyFont="1" applyBorder="1" applyAlignment="1">
      <alignment/>
    </xf>
    <xf numFmtId="169" fontId="0" fillId="0" borderId="0" xfId="0" applyNumberFormat="1" applyFont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8"/>
  <sheetViews>
    <sheetView tabSelected="1" zoomScalePageLayoutView="0" workbookViewId="0" topLeftCell="A26">
      <selection activeCell="D38" sqref="D38"/>
    </sheetView>
  </sheetViews>
  <sheetFormatPr defaultColWidth="9.140625" defaultRowHeight="12.75"/>
  <cols>
    <col min="1" max="1" width="37.57421875" style="0" customWidth="1"/>
    <col min="2" max="2" width="31.8515625" style="0" customWidth="1"/>
    <col min="3" max="3" width="22.00390625" style="0" customWidth="1"/>
    <col min="4" max="4" width="20.28125" style="0" customWidth="1"/>
    <col min="5" max="5" width="15.140625" style="0" customWidth="1"/>
    <col min="6" max="6" width="17.57421875" style="0" customWidth="1"/>
    <col min="7" max="7" width="13.28125" style="0" customWidth="1"/>
    <col min="8" max="8" width="10.421875" style="0" customWidth="1"/>
    <col min="10" max="10" width="9.421875" style="0" customWidth="1"/>
  </cols>
  <sheetData>
    <row r="1" ht="15">
      <c r="A1" s="12" t="s">
        <v>0</v>
      </c>
    </row>
    <row r="2" spans="1:7" ht="12.75">
      <c r="A2" t="s">
        <v>1</v>
      </c>
      <c r="C2" s="36">
        <v>24250692</v>
      </c>
      <c r="D2" s="4"/>
      <c r="E2" s="19"/>
      <c r="F2" s="4"/>
      <c r="G2" s="4"/>
    </row>
    <row r="3" spans="1:7" ht="12.75">
      <c r="A3" s="2" t="s">
        <v>2</v>
      </c>
      <c r="B3" s="21" t="s">
        <v>3</v>
      </c>
      <c r="C3" s="37">
        <v>1955000</v>
      </c>
      <c r="D3" s="4"/>
      <c r="E3" s="3"/>
      <c r="F3" s="3"/>
      <c r="G3" s="3"/>
    </row>
    <row r="4" spans="1:7" ht="12.75">
      <c r="A4" s="2"/>
      <c r="B4" s="21" t="s">
        <v>47</v>
      </c>
      <c r="C4" s="37">
        <v>3500</v>
      </c>
      <c r="D4" s="3"/>
      <c r="E4" s="3"/>
      <c r="F4" s="3"/>
      <c r="G4" s="3"/>
    </row>
    <row r="5" spans="1:7" ht="12.75">
      <c r="A5" s="2"/>
      <c r="B5" s="21" t="s">
        <v>4</v>
      </c>
      <c r="C5" s="37">
        <v>53979</v>
      </c>
      <c r="D5" s="5"/>
      <c r="E5" s="3"/>
      <c r="F5" s="3"/>
      <c r="G5" s="3"/>
    </row>
    <row r="6" spans="1:7" ht="12.75">
      <c r="A6" s="2"/>
      <c r="B6" s="23" t="s">
        <v>74</v>
      </c>
      <c r="C6" s="37">
        <v>160000</v>
      </c>
      <c r="D6" s="5"/>
      <c r="E6" s="3"/>
      <c r="F6" s="3"/>
      <c r="G6" s="3"/>
    </row>
    <row r="7" spans="1:7" ht="12.75">
      <c r="A7" s="2"/>
      <c r="B7" s="21" t="s">
        <v>44</v>
      </c>
      <c r="C7" s="37">
        <v>55000</v>
      </c>
      <c r="D7" s="5"/>
      <c r="E7" s="3"/>
      <c r="F7" s="3"/>
      <c r="G7" s="3"/>
    </row>
    <row r="8" spans="1:7" ht="12.75">
      <c r="A8" s="2"/>
      <c r="B8" s="21" t="s">
        <v>5</v>
      </c>
      <c r="C8" s="37">
        <v>2500</v>
      </c>
      <c r="D8" s="3"/>
      <c r="E8" s="3"/>
      <c r="F8" s="3"/>
      <c r="G8" s="3"/>
    </row>
    <row r="9" spans="1:7" ht="12.75">
      <c r="A9" s="2"/>
      <c r="B9" s="21" t="s">
        <v>6</v>
      </c>
      <c r="C9" s="37">
        <v>83000</v>
      </c>
      <c r="D9" s="1"/>
      <c r="E9" s="5"/>
      <c r="F9" s="5"/>
      <c r="G9" s="5"/>
    </row>
    <row r="10" spans="1:7" ht="12.75">
      <c r="A10" s="2"/>
      <c r="B10" s="23" t="s">
        <v>45</v>
      </c>
      <c r="C10" s="37">
        <v>25000</v>
      </c>
      <c r="D10" s="5"/>
      <c r="E10" s="5"/>
      <c r="F10" s="5"/>
      <c r="G10" s="5"/>
    </row>
    <row r="11" spans="1:7" ht="12.75">
      <c r="A11" s="2"/>
      <c r="B11" s="21" t="s">
        <v>7</v>
      </c>
      <c r="C11" s="37">
        <v>47432</v>
      </c>
      <c r="D11" s="20"/>
      <c r="E11" s="3"/>
      <c r="F11" s="3"/>
      <c r="G11" s="3"/>
    </row>
    <row r="12" spans="2:4" ht="12.75">
      <c r="B12" s="24" t="s">
        <v>8</v>
      </c>
      <c r="C12" s="41">
        <v>5763060</v>
      </c>
      <c r="D12" s="35"/>
    </row>
    <row r="13" spans="1:7" ht="12.75">
      <c r="A13" s="2"/>
      <c r="B13" s="21" t="s">
        <v>41</v>
      </c>
      <c r="C13" s="37">
        <v>296800</v>
      </c>
      <c r="D13" s="20"/>
      <c r="E13" s="3"/>
      <c r="F13" s="3"/>
      <c r="G13" s="3"/>
    </row>
    <row r="14" spans="1:7" ht="12.75">
      <c r="A14" s="2"/>
      <c r="B14" s="21" t="s">
        <v>25</v>
      </c>
      <c r="C14" s="37">
        <v>20340</v>
      </c>
      <c r="D14" s="20"/>
      <c r="E14" s="3"/>
      <c r="F14" s="3"/>
      <c r="G14" s="3"/>
    </row>
    <row r="15" spans="1:7" ht="12.75">
      <c r="A15" s="2"/>
      <c r="B15" s="23" t="s">
        <v>43</v>
      </c>
      <c r="C15" s="37">
        <v>9434</v>
      </c>
      <c r="D15" s="20"/>
      <c r="E15" s="3"/>
      <c r="F15" s="3"/>
      <c r="G15" s="3"/>
    </row>
    <row r="16" spans="1:7" ht="12.75">
      <c r="A16" s="2"/>
      <c r="B16" s="21" t="s">
        <v>9</v>
      </c>
      <c r="C16" s="37">
        <v>566412.68</v>
      </c>
      <c r="D16" s="20"/>
      <c r="E16" s="3"/>
      <c r="F16" s="3"/>
      <c r="G16" s="3"/>
    </row>
    <row r="17" spans="1:7" ht="12.75">
      <c r="A17" s="2"/>
      <c r="B17" s="23" t="s">
        <v>40</v>
      </c>
      <c r="C17" s="37">
        <v>636765</v>
      </c>
      <c r="D17" s="20"/>
      <c r="E17" s="3"/>
      <c r="F17" s="3"/>
      <c r="G17" s="3"/>
    </row>
    <row r="18" spans="1:7" ht="12.75">
      <c r="A18" s="2"/>
      <c r="B18" s="21" t="s">
        <v>10</v>
      </c>
      <c r="C18" s="37">
        <v>4000</v>
      </c>
      <c r="D18" s="5"/>
      <c r="E18" s="5"/>
      <c r="F18" s="5"/>
      <c r="G18" s="5"/>
    </row>
    <row r="19" spans="1:7" ht="12.75">
      <c r="A19" s="2"/>
      <c r="B19" s="23" t="s">
        <v>38</v>
      </c>
      <c r="C19" s="37">
        <v>150000</v>
      </c>
      <c r="D19" s="1"/>
      <c r="E19" s="5"/>
      <c r="F19" s="5"/>
      <c r="G19" s="5"/>
    </row>
    <row r="20" spans="1:7" ht="12.75">
      <c r="A20" s="2"/>
      <c r="B20" s="23" t="s">
        <v>56</v>
      </c>
      <c r="C20" s="37">
        <v>22430</v>
      </c>
      <c r="D20" s="1"/>
      <c r="E20" s="5"/>
      <c r="F20" s="5"/>
      <c r="G20" s="5"/>
    </row>
    <row r="21" spans="1:7" ht="12.75">
      <c r="A21" s="2"/>
      <c r="B21" s="23" t="s">
        <v>29</v>
      </c>
      <c r="C21" s="37">
        <v>5141</v>
      </c>
      <c r="D21" s="1"/>
      <c r="E21" s="5"/>
      <c r="F21" s="5"/>
      <c r="G21" s="5"/>
    </row>
    <row r="22" spans="1:7" ht="12.75">
      <c r="A22" s="2"/>
      <c r="B22" s="21" t="s">
        <v>11</v>
      </c>
      <c r="C22" s="37">
        <v>72336</v>
      </c>
      <c r="D22" s="20"/>
      <c r="E22" s="3"/>
      <c r="F22" s="3"/>
      <c r="G22" s="3"/>
    </row>
    <row r="23" spans="1:7" ht="12.75">
      <c r="A23" s="2"/>
      <c r="B23" s="21" t="s">
        <v>73</v>
      </c>
      <c r="C23" s="37">
        <v>26744</v>
      </c>
      <c r="D23" s="20"/>
      <c r="E23" s="3"/>
      <c r="F23" s="3"/>
      <c r="G23" s="3"/>
    </row>
    <row r="24" spans="1:7" ht="12.75">
      <c r="A24" s="2"/>
      <c r="B24" s="23" t="s">
        <v>39</v>
      </c>
      <c r="C24" s="37">
        <v>5000</v>
      </c>
      <c r="D24" s="3"/>
      <c r="E24" s="3"/>
      <c r="F24" s="3"/>
      <c r="G24" s="3"/>
    </row>
    <row r="25" spans="1:7" ht="12.75">
      <c r="A25" s="2"/>
      <c r="B25" s="39" t="s">
        <v>12</v>
      </c>
      <c r="C25" s="40">
        <f>SUM(C3:C24)</f>
        <v>9963873.68</v>
      </c>
      <c r="D25" s="6"/>
      <c r="E25" s="6"/>
      <c r="F25" s="6"/>
      <c r="G25" s="6"/>
    </row>
    <row r="26" spans="1:10" ht="12.75">
      <c r="A26" s="2" t="s">
        <v>13</v>
      </c>
      <c r="B26" s="23" t="s">
        <v>51</v>
      </c>
      <c r="C26" s="40">
        <v>0</v>
      </c>
      <c r="D26" s="20"/>
      <c r="E26" s="3"/>
      <c r="F26" s="3"/>
      <c r="G26" s="3"/>
      <c r="H26" s="3"/>
      <c r="I26" s="3"/>
      <c r="J26" s="3"/>
    </row>
    <row r="27" spans="1:10" ht="12.75">
      <c r="A27" s="2"/>
      <c r="B27" s="7" t="s">
        <v>14</v>
      </c>
      <c r="C27" s="38">
        <f>SUM(C26:C26)</f>
        <v>0</v>
      </c>
      <c r="D27" s="6"/>
      <c r="E27" s="6"/>
      <c r="F27" s="6"/>
      <c r="G27" s="6"/>
      <c r="H27" s="3"/>
      <c r="I27" s="3"/>
      <c r="J27" s="3"/>
    </row>
    <row r="28" spans="1:7" ht="12.75">
      <c r="A28" s="2" t="s">
        <v>15</v>
      </c>
      <c r="B28" s="21" t="s">
        <v>62</v>
      </c>
      <c r="C28" s="37">
        <v>1303600</v>
      </c>
      <c r="D28" s="6"/>
      <c r="E28" s="5"/>
      <c r="F28" s="5"/>
      <c r="G28" s="5"/>
    </row>
    <row r="29" spans="1:7" ht="12.75">
      <c r="A29" s="2"/>
      <c r="B29" s="23" t="s">
        <v>57</v>
      </c>
      <c r="C29" s="37">
        <v>7847000</v>
      </c>
      <c r="D29" s="6"/>
      <c r="E29" s="5"/>
      <c r="F29" s="5"/>
      <c r="G29" s="5"/>
    </row>
    <row r="30" spans="1:7" ht="12.75">
      <c r="A30" s="2"/>
      <c r="B30" s="7" t="s">
        <v>16</v>
      </c>
      <c r="C30" s="29">
        <f>SUM(C28:C29)</f>
        <v>9150600</v>
      </c>
      <c r="D30" s="6"/>
      <c r="E30" s="6"/>
      <c r="F30" s="6"/>
      <c r="G30" s="6"/>
    </row>
    <row r="31" spans="1:7" ht="15">
      <c r="A31" s="13" t="s">
        <v>17</v>
      </c>
      <c r="B31" s="14"/>
      <c r="C31" s="30">
        <f>C30+C27+C25+C2</f>
        <v>43365165.68</v>
      </c>
      <c r="D31" s="29">
        <f>SUM(D2:D30)</f>
        <v>0</v>
      </c>
      <c r="E31" s="6"/>
      <c r="F31" s="15"/>
      <c r="G31" s="6"/>
    </row>
    <row r="32" spans="1:7" ht="12.75">
      <c r="A32" s="8"/>
      <c r="B32" s="7"/>
      <c r="C32" s="6"/>
      <c r="D32" s="6"/>
      <c r="E32" s="6"/>
      <c r="F32" s="6"/>
      <c r="G32" s="6"/>
    </row>
    <row r="33" spans="1:7" ht="12.75">
      <c r="A33" s="22" t="s">
        <v>35</v>
      </c>
      <c r="B33" s="23" t="s">
        <v>64</v>
      </c>
      <c r="C33" s="22">
        <v>2000000</v>
      </c>
      <c r="D33" s="6"/>
      <c r="E33" s="6"/>
      <c r="F33" s="6"/>
      <c r="G33" s="6"/>
    </row>
    <row r="34" spans="1:7" ht="12.75">
      <c r="A34" s="1"/>
      <c r="B34" s="8" t="s">
        <v>55</v>
      </c>
      <c r="C34" s="6">
        <f>SUM(C33:C33)</f>
        <v>2000000</v>
      </c>
      <c r="D34" s="3"/>
      <c r="E34" s="3"/>
      <c r="F34" s="3"/>
      <c r="G34" s="3"/>
    </row>
    <row r="35" spans="1:7" ht="12.75">
      <c r="A35" s="1"/>
      <c r="B35" s="8"/>
      <c r="C35" s="6"/>
      <c r="D35" s="3"/>
      <c r="E35" s="3"/>
      <c r="F35" s="3"/>
      <c r="G35" s="3"/>
    </row>
    <row r="36" spans="1:3" ht="15">
      <c r="A36" s="10" t="s">
        <v>18</v>
      </c>
      <c r="B36" s="9"/>
      <c r="C36" s="11"/>
    </row>
    <row r="37" spans="1:4" ht="12.75">
      <c r="A37" s="2" t="s">
        <v>19</v>
      </c>
      <c r="B37" s="21" t="s">
        <v>3</v>
      </c>
      <c r="C37" s="22">
        <v>985000</v>
      </c>
      <c r="D37" s="35"/>
    </row>
    <row r="38" spans="1:4" ht="12.75">
      <c r="A38" s="2"/>
      <c r="B38" s="21" t="s">
        <v>53</v>
      </c>
      <c r="C38" s="22">
        <v>162000</v>
      </c>
      <c r="D38" s="35"/>
    </row>
    <row r="39" spans="1:4" ht="12.75">
      <c r="A39" s="2"/>
      <c r="B39" s="21" t="s">
        <v>20</v>
      </c>
      <c r="C39" s="32">
        <v>197000</v>
      </c>
      <c r="D39" s="35"/>
    </row>
    <row r="40" spans="1:4" ht="12.75">
      <c r="A40" s="2"/>
      <c r="B40" s="21" t="s">
        <v>21</v>
      </c>
      <c r="C40" s="22">
        <v>22500</v>
      </c>
      <c r="D40" s="20"/>
    </row>
    <row r="41" spans="1:4" ht="12.75">
      <c r="A41" s="2"/>
      <c r="B41" s="23" t="s">
        <v>59</v>
      </c>
      <c r="C41" s="22">
        <v>32480</v>
      </c>
      <c r="D41" s="20"/>
    </row>
    <row r="42" spans="1:4" ht="12.75">
      <c r="A42" s="2"/>
      <c r="B42" s="21" t="s">
        <v>22</v>
      </c>
      <c r="C42" s="22">
        <v>5310000</v>
      </c>
      <c r="D42" s="35"/>
    </row>
    <row r="43" spans="1:4" ht="12.75">
      <c r="A43" s="2"/>
      <c r="B43" s="21" t="s">
        <v>5</v>
      </c>
      <c r="C43" s="22">
        <v>70400</v>
      </c>
      <c r="D43" s="35"/>
    </row>
    <row r="44" spans="1:4" ht="12.75">
      <c r="A44" s="2"/>
      <c r="B44" s="21" t="s">
        <v>23</v>
      </c>
      <c r="C44" s="22">
        <v>365000</v>
      </c>
      <c r="D44" s="35"/>
    </row>
    <row r="45" spans="1:4" ht="12.75">
      <c r="A45" s="2"/>
      <c r="B45" s="23" t="s">
        <v>46</v>
      </c>
      <c r="C45" s="22">
        <v>81000</v>
      </c>
      <c r="D45" s="35"/>
    </row>
    <row r="46" spans="1:4" ht="12.75">
      <c r="A46" s="2"/>
      <c r="B46" s="21" t="s">
        <v>7</v>
      </c>
      <c r="C46" s="22">
        <v>566235</v>
      </c>
      <c r="D46" s="35"/>
    </row>
    <row r="47" spans="1:4" ht="12.75">
      <c r="A47" s="2"/>
      <c r="B47" s="21" t="s">
        <v>52</v>
      </c>
      <c r="C47" s="22">
        <v>60000</v>
      </c>
      <c r="D47" s="35"/>
    </row>
    <row r="48" spans="1:4" ht="12.75">
      <c r="A48" s="2"/>
      <c r="B48" s="23" t="s">
        <v>48</v>
      </c>
      <c r="C48" s="22">
        <v>144000</v>
      </c>
      <c r="D48" s="35"/>
    </row>
    <row r="49" spans="1:4" ht="12.75">
      <c r="A49" s="2"/>
      <c r="B49" s="21" t="s">
        <v>8</v>
      </c>
      <c r="C49" s="22">
        <v>4680727</v>
      </c>
      <c r="D49" s="35"/>
    </row>
    <row r="50" spans="1:4" ht="12.75">
      <c r="A50" s="2"/>
      <c r="B50" s="21" t="s">
        <v>24</v>
      </c>
      <c r="C50" s="22">
        <v>270165</v>
      </c>
      <c r="D50" s="35"/>
    </row>
    <row r="51" spans="1:4" ht="12.75">
      <c r="A51" s="2"/>
      <c r="B51" s="21" t="s">
        <v>25</v>
      </c>
      <c r="C51" s="22">
        <v>996030</v>
      </c>
      <c r="D51" s="35"/>
    </row>
    <row r="52" spans="2:4" ht="12.75">
      <c r="B52" s="24" t="s">
        <v>43</v>
      </c>
      <c r="C52" s="19">
        <v>23150</v>
      </c>
      <c r="D52" s="35"/>
    </row>
    <row r="53" spans="1:4" ht="12.75">
      <c r="A53" s="2"/>
      <c r="B53" s="21" t="s">
        <v>26</v>
      </c>
      <c r="C53" s="22">
        <v>3411500</v>
      </c>
      <c r="D53" s="35"/>
    </row>
    <row r="54" spans="1:4" ht="12.75">
      <c r="A54" s="2"/>
      <c r="B54" s="23" t="s">
        <v>49</v>
      </c>
      <c r="C54" s="22">
        <v>436834</v>
      </c>
      <c r="D54" s="35"/>
    </row>
    <row r="55" spans="1:4" ht="12.75">
      <c r="A55" s="2"/>
      <c r="B55" s="21" t="s">
        <v>27</v>
      </c>
      <c r="C55" s="22">
        <v>60000</v>
      </c>
      <c r="D55" s="35"/>
    </row>
    <row r="56" spans="1:4" ht="12.75">
      <c r="A56" s="2"/>
      <c r="B56" s="21" t="s">
        <v>10</v>
      </c>
      <c r="C56" s="22">
        <v>1101000</v>
      </c>
      <c r="D56" s="35"/>
    </row>
    <row r="57" spans="1:4" ht="12.75">
      <c r="A57" s="2"/>
      <c r="B57" s="23" t="s">
        <v>38</v>
      </c>
      <c r="C57" s="22">
        <v>465000</v>
      </c>
      <c r="D57" s="35"/>
    </row>
    <row r="58" spans="1:4" ht="12.75">
      <c r="A58" s="2"/>
      <c r="B58" s="23" t="s">
        <v>69</v>
      </c>
      <c r="C58" s="22">
        <v>244258</v>
      </c>
      <c r="D58" s="35"/>
    </row>
    <row r="59" spans="1:4" ht="12.75">
      <c r="A59" s="2"/>
      <c r="B59" s="21" t="s">
        <v>28</v>
      </c>
      <c r="C59" s="27">
        <v>5010845</v>
      </c>
      <c r="D59" s="35"/>
    </row>
    <row r="60" spans="1:4" ht="12.75">
      <c r="A60" s="2"/>
      <c r="B60" s="23" t="s">
        <v>61</v>
      </c>
      <c r="C60" s="22">
        <v>344600</v>
      </c>
      <c r="D60" s="35"/>
    </row>
    <row r="61" spans="1:4" ht="12.75">
      <c r="A61" s="2"/>
      <c r="B61" s="23" t="s">
        <v>60</v>
      </c>
      <c r="C61" s="22">
        <v>200000</v>
      </c>
      <c r="D61" s="35"/>
    </row>
    <row r="62" spans="1:4" ht="12.75">
      <c r="A62" s="2"/>
      <c r="B62" s="23" t="s">
        <v>63</v>
      </c>
      <c r="C62" s="22">
        <v>70000</v>
      </c>
      <c r="D62" s="35"/>
    </row>
    <row r="63" spans="1:4" ht="12.75">
      <c r="A63" s="2"/>
      <c r="B63" s="23" t="s">
        <v>54</v>
      </c>
      <c r="C63" s="22">
        <v>81000</v>
      </c>
      <c r="D63" s="35"/>
    </row>
    <row r="64" spans="1:4" ht="12.75">
      <c r="A64" s="2"/>
      <c r="B64" s="21" t="s">
        <v>29</v>
      </c>
      <c r="C64" s="27">
        <v>157970</v>
      </c>
      <c r="D64" s="35"/>
    </row>
    <row r="65" spans="1:4" ht="12.75">
      <c r="A65" s="2"/>
      <c r="B65" s="21" t="s">
        <v>30</v>
      </c>
      <c r="C65" s="22">
        <v>1360000</v>
      </c>
      <c r="D65" s="35"/>
    </row>
    <row r="66" spans="1:4" ht="12.75">
      <c r="A66" s="2"/>
      <c r="B66" s="23" t="s">
        <v>77</v>
      </c>
      <c r="C66" s="22">
        <v>52000</v>
      </c>
      <c r="D66" s="35"/>
    </row>
    <row r="67" spans="1:4" ht="12.75">
      <c r="A67" s="2"/>
      <c r="B67" s="21" t="s">
        <v>31</v>
      </c>
      <c r="C67" s="22">
        <v>7702538</v>
      </c>
      <c r="D67" s="35"/>
    </row>
    <row r="68" spans="1:4" ht="12.75">
      <c r="A68" s="2"/>
      <c r="B68" s="23" t="s">
        <v>70</v>
      </c>
      <c r="C68" s="22">
        <v>170000</v>
      </c>
      <c r="D68" s="35"/>
    </row>
    <row r="69" spans="1:4" ht="12.75">
      <c r="A69" s="2"/>
      <c r="B69" s="23" t="s">
        <v>50</v>
      </c>
      <c r="C69" s="22">
        <v>255000</v>
      </c>
      <c r="D69" s="35"/>
    </row>
    <row r="70" spans="1:4" ht="12.75">
      <c r="A70" s="2"/>
      <c r="B70" s="23" t="s">
        <v>57</v>
      </c>
      <c r="C70" s="22">
        <v>7847000</v>
      </c>
      <c r="D70" s="35"/>
    </row>
    <row r="71" spans="1:4" ht="12.75">
      <c r="A71" s="2"/>
      <c r="B71" s="23" t="s">
        <v>39</v>
      </c>
      <c r="C71" s="22">
        <v>3750000</v>
      </c>
      <c r="D71" s="35"/>
    </row>
    <row r="72" spans="1:4" ht="12.75">
      <c r="A72" s="2"/>
      <c r="B72" s="23" t="s">
        <v>58</v>
      </c>
      <c r="C72" s="27">
        <v>6085.2</v>
      </c>
      <c r="D72" s="35"/>
    </row>
    <row r="73" spans="1:4" ht="12.75">
      <c r="A73" s="2"/>
      <c r="B73" s="7" t="s">
        <v>32</v>
      </c>
      <c r="C73" s="29">
        <f>SUM(C37:C72)</f>
        <v>46691317.2</v>
      </c>
      <c r="D73" s="4"/>
    </row>
    <row r="74" spans="1:4" ht="12.75">
      <c r="A74" s="2"/>
      <c r="B74" s="23" t="s">
        <v>78</v>
      </c>
      <c r="C74" s="27">
        <v>30000</v>
      </c>
      <c r="D74" s="4"/>
    </row>
    <row r="75" spans="1:4" ht="12.75">
      <c r="A75" s="2"/>
      <c r="B75" s="23" t="s">
        <v>75</v>
      </c>
      <c r="C75" s="27">
        <v>2200000</v>
      </c>
      <c r="D75" s="20"/>
    </row>
    <row r="76" spans="1:4" ht="12.75">
      <c r="A76" s="2"/>
      <c r="B76" s="23" t="s">
        <v>71</v>
      </c>
      <c r="C76" s="27">
        <v>330000</v>
      </c>
      <c r="D76" s="20"/>
    </row>
    <row r="77" spans="1:4" ht="12.75">
      <c r="A77" s="2"/>
      <c r="B77" s="23" t="s">
        <v>72</v>
      </c>
      <c r="C77" s="27">
        <v>94519</v>
      </c>
      <c r="D77" s="20"/>
    </row>
    <row r="78" spans="1:4" ht="12.75">
      <c r="A78" s="2"/>
      <c r="B78" s="23" t="s">
        <v>76</v>
      </c>
      <c r="C78" s="27">
        <v>560000</v>
      </c>
      <c r="D78" s="19"/>
    </row>
    <row r="79" spans="1:4" ht="12.75">
      <c r="A79" s="2"/>
      <c r="B79" s="23" t="s">
        <v>68</v>
      </c>
      <c r="C79" s="27">
        <v>0</v>
      </c>
      <c r="D79" s="20"/>
    </row>
    <row r="80" spans="1:4" ht="12.75">
      <c r="A80" s="2"/>
      <c r="B80" s="7" t="s">
        <v>33</v>
      </c>
      <c r="C80" s="29">
        <f>SUM(C74:C79)</f>
        <v>3214519</v>
      </c>
      <c r="D80" s="29">
        <f>SUM(D37:D79)</f>
        <v>0</v>
      </c>
    </row>
    <row r="81" spans="1:7" ht="15">
      <c r="A81" s="2"/>
      <c r="B81" s="14"/>
      <c r="C81" s="30">
        <f>C80+C73</f>
        <v>49905836.2</v>
      </c>
      <c r="D81" s="6"/>
      <c r="F81" s="15"/>
      <c r="G81" s="3"/>
    </row>
    <row r="82" spans="1:3" ht="15">
      <c r="A82" s="13" t="s">
        <v>34</v>
      </c>
      <c r="B82" s="7"/>
      <c r="C82" s="6"/>
    </row>
    <row r="83" spans="1:3" ht="15.75" customHeight="1">
      <c r="A83" s="7"/>
      <c r="C83" s="18"/>
    </row>
    <row r="84" spans="1:6" ht="18.75" customHeight="1">
      <c r="A84" s="12"/>
      <c r="C84" s="12" t="s">
        <v>42</v>
      </c>
      <c r="D84" s="31">
        <f>SUM(C31-C81)</f>
        <v>-6540670.520000003</v>
      </c>
      <c r="E84" s="25"/>
      <c r="F84" s="3"/>
    </row>
    <row r="85" spans="1:6" ht="18.75" customHeight="1">
      <c r="A85" s="12"/>
      <c r="C85" s="12"/>
      <c r="D85" s="34" t="s">
        <v>66</v>
      </c>
      <c r="E85" s="25"/>
      <c r="F85" s="3"/>
    </row>
    <row r="86" spans="1:6" ht="18.75" customHeight="1">
      <c r="A86" t="s">
        <v>35</v>
      </c>
      <c r="B86" s="24" t="s">
        <v>65</v>
      </c>
      <c r="C86" s="19">
        <v>2000000</v>
      </c>
      <c r="D86" s="4"/>
      <c r="E86" s="25"/>
      <c r="F86" s="3"/>
    </row>
    <row r="87" spans="2:4" ht="14.25" customHeight="1">
      <c r="B87" s="21" t="s">
        <v>36</v>
      </c>
      <c r="C87" s="22">
        <v>2676000</v>
      </c>
      <c r="D87" s="26"/>
    </row>
    <row r="88" spans="1:6" ht="12.75">
      <c r="A88" s="2"/>
      <c r="B88" s="7" t="s">
        <v>37</v>
      </c>
      <c r="C88" s="6">
        <f>SUM(C86:C87)</f>
        <v>4676000</v>
      </c>
      <c r="D88" s="17"/>
      <c r="F88" s="3"/>
    </row>
    <row r="89" spans="1:3" ht="12.75">
      <c r="A89" s="27" t="s">
        <v>67</v>
      </c>
      <c r="B89" s="16"/>
      <c r="C89" s="20"/>
    </row>
    <row r="90" spans="1:3" ht="12.75">
      <c r="A90" s="27"/>
      <c r="B90" s="16"/>
      <c r="C90" s="20"/>
    </row>
    <row r="91" spans="1:3" ht="12.75">
      <c r="A91" s="27"/>
      <c r="B91" s="16"/>
      <c r="C91" s="20"/>
    </row>
    <row r="92" spans="1:3" ht="12.75">
      <c r="A92" s="33"/>
      <c r="B92" s="16"/>
      <c r="C92" s="20"/>
    </row>
    <row r="93" spans="1:3" ht="12.75">
      <c r="A93" s="33"/>
      <c r="B93" s="16"/>
      <c r="C93" s="20"/>
    </row>
    <row r="94" spans="1:3" ht="12.75">
      <c r="A94" s="27"/>
      <c r="B94" s="16"/>
      <c r="C94" s="20"/>
    </row>
    <row r="95" spans="1:3" ht="12.75">
      <c r="A95" s="27"/>
      <c r="B95" s="21"/>
      <c r="C95" s="20"/>
    </row>
    <row r="96" spans="1:3" ht="12.75">
      <c r="A96" s="33"/>
      <c r="B96" s="16"/>
      <c r="C96" s="20"/>
    </row>
    <row r="97" spans="1:3" ht="12.75">
      <c r="A97" s="33"/>
      <c r="B97" s="21"/>
      <c r="C97" s="20"/>
    </row>
    <row r="98" spans="1:3" ht="12.75">
      <c r="A98" s="27"/>
      <c r="B98" s="16"/>
      <c r="C98" s="20"/>
    </row>
    <row r="99" spans="1:3" ht="12.75">
      <c r="A99" s="27"/>
      <c r="B99" s="23"/>
      <c r="C99" s="20"/>
    </row>
    <row r="100" spans="1:3" ht="12.75">
      <c r="A100" s="27"/>
      <c r="B100" s="23"/>
      <c r="C100" s="20"/>
    </row>
    <row r="101" spans="1:3" ht="12.75">
      <c r="A101" s="27"/>
      <c r="B101" s="23"/>
      <c r="C101" s="20"/>
    </row>
    <row r="102" spans="1:3" ht="12.75">
      <c r="A102" s="27"/>
      <c r="B102" s="23"/>
      <c r="C102" s="20"/>
    </row>
    <row r="103" spans="1:3" ht="12.75">
      <c r="A103" s="27"/>
      <c r="B103" s="23"/>
      <c r="C103" s="20"/>
    </row>
    <row r="104" spans="1:3" ht="12.75">
      <c r="A104" s="27"/>
      <c r="B104" s="23"/>
      <c r="C104" s="20"/>
    </row>
    <row r="105" spans="1:3" ht="12.75">
      <c r="A105" s="27"/>
      <c r="B105" s="23"/>
      <c r="C105" s="20"/>
    </row>
    <row r="106" spans="1:3" ht="12.75">
      <c r="A106" s="27"/>
      <c r="B106" s="23"/>
      <c r="C106" s="20"/>
    </row>
    <row r="107" spans="1:3" ht="12.75">
      <c r="A107" s="27"/>
      <c r="B107" s="21"/>
      <c r="C107" s="20"/>
    </row>
    <row r="108" spans="1:3" ht="12.75">
      <c r="A108" s="27"/>
      <c r="B108" s="23"/>
      <c r="C108" s="20"/>
    </row>
    <row r="109" spans="1:3" ht="12.75">
      <c r="A109" s="27"/>
      <c r="B109" s="23"/>
      <c r="C109" s="20"/>
    </row>
    <row r="110" spans="1:3" ht="12.75">
      <c r="A110" s="27"/>
      <c r="B110" s="23"/>
      <c r="C110" s="20"/>
    </row>
    <row r="111" spans="1:3" ht="12.75">
      <c r="A111" s="27"/>
      <c r="B111" s="23"/>
      <c r="C111" s="20"/>
    </row>
    <row r="112" spans="1:3" ht="12.75">
      <c r="A112" s="27"/>
      <c r="B112" s="23"/>
      <c r="C112" s="20"/>
    </row>
    <row r="113" spans="1:3" ht="12.75">
      <c r="A113" s="27"/>
      <c r="B113" s="23"/>
      <c r="C113" s="20"/>
    </row>
    <row r="114" spans="1:3" ht="12.75">
      <c r="A114" s="27"/>
      <c r="B114" s="23"/>
      <c r="C114" s="20"/>
    </row>
    <row r="115" spans="1:3" ht="12.75">
      <c r="A115" s="27"/>
      <c r="B115" s="23"/>
      <c r="C115" s="20"/>
    </row>
    <row r="116" spans="1:3" ht="12.75">
      <c r="A116" s="27"/>
      <c r="B116" s="23"/>
      <c r="C116" s="20"/>
    </row>
    <row r="117" spans="1:3" ht="12.75">
      <c r="A117" s="27"/>
      <c r="B117" s="23"/>
      <c r="C117" s="20"/>
    </row>
    <row r="118" spans="1:3" ht="12.75">
      <c r="A118" s="27"/>
      <c r="B118" s="23"/>
      <c r="C118" s="20"/>
    </row>
    <row r="119" spans="1:3" ht="12.75">
      <c r="A119" s="27"/>
      <c r="B119" s="23"/>
      <c r="C119" s="20"/>
    </row>
    <row r="120" spans="1:3" ht="12.75">
      <c r="A120" s="27"/>
      <c r="B120" s="23"/>
      <c r="C120" s="20"/>
    </row>
    <row r="121" spans="1:3" ht="12.75">
      <c r="A121" s="27"/>
      <c r="B121" s="23"/>
      <c r="C121" s="20"/>
    </row>
    <row r="122" spans="1:3" ht="12.75">
      <c r="A122" s="27"/>
      <c r="B122" s="23"/>
      <c r="C122" s="20"/>
    </row>
    <row r="123" spans="1:3" ht="12.75">
      <c r="A123" s="27"/>
      <c r="B123" s="21"/>
      <c r="C123" s="20"/>
    </row>
    <row r="124" spans="1:3" ht="12.75">
      <c r="A124" s="27"/>
      <c r="B124" s="23"/>
      <c r="C124" s="20"/>
    </row>
    <row r="125" spans="1:4" ht="12.75">
      <c r="A125" s="27"/>
      <c r="B125" s="21"/>
      <c r="C125" s="19"/>
      <c r="D125" s="24"/>
    </row>
    <row r="126" spans="1:3" ht="12.75">
      <c r="A126" s="27"/>
      <c r="B126" s="23"/>
      <c r="C126" s="20"/>
    </row>
    <row r="127" spans="1:3" ht="12.75">
      <c r="A127" s="27"/>
      <c r="B127" s="23"/>
      <c r="C127" s="20"/>
    </row>
    <row r="128" spans="1:3" ht="12.75">
      <c r="A128" s="27"/>
      <c r="B128" s="23"/>
      <c r="C128" s="20"/>
    </row>
    <row r="129" spans="1:3" ht="12.75">
      <c r="A129" s="27"/>
      <c r="B129" s="23"/>
      <c r="C129" s="20"/>
    </row>
    <row r="130" spans="1:3" ht="12.75">
      <c r="A130" s="27"/>
      <c r="B130" s="21"/>
      <c r="C130" s="19"/>
    </row>
    <row r="131" spans="1:3" ht="12.75">
      <c r="A131" s="27"/>
      <c r="B131" s="23"/>
      <c r="C131" s="19"/>
    </row>
    <row r="132" spans="1:3" ht="12.75">
      <c r="A132" s="27"/>
      <c r="B132" s="23"/>
      <c r="C132" s="19"/>
    </row>
    <row r="133" spans="1:3" ht="12.75">
      <c r="A133" s="27"/>
      <c r="B133" s="23"/>
      <c r="C133" s="19"/>
    </row>
    <row r="134" spans="1:3" ht="12.75">
      <c r="A134" s="27"/>
      <c r="B134" s="23"/>
      <c r="C134" s="19"/>
    </row>
    <row r="135" spans="1:3" ht="12.75">
      <c r="A135" s="27"/>
      <c r="B135" s="21"/>
      <c r="C135" s="19"/>
    </row>
    <row r="136" spans="1:3" ht="12.75">
      <c r="A136" s="27"/>
      <c r="B136" s="21"/>
      <c r="C136" s="20"/>
    </row>
    <row r="137" spans="1:3" ht="12.75">
      <c r="A137" s="27"/>
      <c r="B137" s="23"/>
      <c r="C137" s="20"/>
    </row>
    <row r="138" spans="1:3" ht="12.75">
      <c r="A138" s="27"/>
      <c r="B138" s="23"/>
      <c r="C138" s="20"/>
    </row>
    <row r="139" spans="1:3" ht="12.75">
      <c r="A139" s="27"/>
      <c r="B139" s="23"/>
      <c r="C139" s="20"/>
    </row>
    <row r="140" spans="1:3" ht="12.75">
      <c r="A140" s="27"/>
      <c r="B140" s="23"/>
      <c r="C140" s="20"/>
    </row>
    <row r="141" spans="1:3" ht="12.75">
      <c r="A141" s="27"/>
      <c r="B141" s="23"/>
      <c r="C141" s="20"/>
    </row>
    <row r="142" spans="1:3" ht="12.75">
      <c r="A142" s="27"/>
      <c r="B142" s="23"/>
      <c r="C142" s="20"/>
    </row>
    <row r="143" spans="1:3" ht="12.75">
      <c r="A143" s="27"/>
      <c r="B143" s="23"/>
      <c r="C143" s="20"/>
    </row>
    <row r="144" spans="1:3" ht="12.75">
      <c r="A144" s="27"/>
      <c r="B144" s="23"/>
      <c r="C144" s="20"/>
    </row>
    <row r="145" spans="1:3" ht="12.75">
      <c r="A145" s="27"/>
      <c r="B145" s="23"/>
      <c r="C145" s="20"/>
    </row>
    <row r="146" spans="1:3" ht="12.75">
      <c r="A146" s="27"/>
      <c r="B146" s="23"/>
      <c r="C146" s="20"/>
    </row>
    <row r="147" spans="1:2" ht="12.75">
      <c r="A147" s="32"/>
      <c r="B147" s="23"/>
    </row>
    <row r="148" spans="1:2" ht="12.75">
      <c r="A148" s="32"/>
      <c r="B148" s="23"/>
    </row>
    <row r="149" spans="1:2" ht="12.75">
      <c r="A149" s="32"/>
      <c r="B149" s="23"/>
    </row>
    <row r="150" spans="1:2" ht="12.75">
      <c r="A150" s="32"/>
      <c r="B150" s="23"/>
    </row>
    <row r="151" spans="1:2" ht="12.75">
      <c r="A151" s="32"/>
      <c r="B151" s="23"/>
    </row>
    <row r="152" spans="1:2" ht="12.75">
      <c r="A152" s="32"/>
      <c r="B152" s="23"/>
    </row>
    <row r="153" spans="1:2" ht="12.75">
      <c r="A153" s="28"/>
      <c r="B153" s="23"/>
    </row>
    <row r="154" spans="1:2" ht="12.75">
      <c r="A154" s="28"/>
      <c r="B154" s="24"/>
    </row>
    <row r="155" spans="1:2" ht="12.75">
      <c r="A155" s="28"/>
      <c r="B155" s="24"/>
    </row>
    <row r="156" spans="1:2" ht="12.75">
      <c r="A156" s="28"/>
      <c r="B156" s="24"/>
    </row>
    <row r="157" spans="1:2" ht="12.75">
      <c r="A157" s="28"/>
      <c r="B157" s="24"/>
    </row>
    <row r="158" spans="1:2" ht="12.75">
      <c r="A158" s="28"/>
      <c r="B158" s="24"/>
    </row>
    <row r="159" spans="1:2" ht="12.75">
      <c r="A159" s="28"/>
      <c r="B159" s="24"/>
    </row>
    <row r="160" spans="1:2" ht="12.75">
      <c r="A160" s="28"/>
      <c r="B160" s="24"/>
    </row>
    <row r="161" spans="1:2" ht="12.75">
      <c r="A161" s="28"/>
      <c r="B161" s="24"/>
    </row>
    <row r="162" spans="1:2" ht="12.75">
      <c r="A162" s="28"/>
      <c r="B162" s="24"/>
    </row>
    <row r="163" spans="1:2" ht="12.75">
      <c r="A163" s="28"/>
      <c r="B163" s="24"/>
    </row>
    <row r="164" spans="1:2" ht="12.75">
      <c r="A164" s="32"/>
      <c r="B164" s="24"/>
    </row>
    <row r="165" spans="1:2" ht="12.75">
      <c r="A165" s="32"/>
      <c r="B165" s="24"/>
    </row>
    <row r="166" spans="1:2" ht="12.75">
      <c r="A166" s="32"/>
      <c r="B166" s="24"/>
    </row>
    <row r="167" spans="1:2" ht="12.75">
      <c r="A167" s="32"/>
      <c r="B167" s="24"/>
    </row>
    <row r="168" ht="12.75">
      <c r="A168" s="28"/>
    </row>
  </sheetData>
  <sheetProtection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78" r:id="rId1"/>
  <headerFooter alignWithMargins="0">
    <oddHeader xml:space="preserve">&amp;C&amp;"Arial,Tučné"&amp;12Návrh rozpočtu na rok 2023 města Bezdružice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80065918" footer="0.4921259880065918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